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0620" windowHeight="9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<sst xmlns="http://schemas.openxmlformats.org/spreadsheetml/2006/main" count="42" uniqueCount="25">
  <si>
    <t>電力比</t>
  </si>
  <si>
    <t>何倍＝入力</t>
  </si>
  <si>
    <t>ｄＢ＝答え</t>
  </si>
  <si>
    <t>ｄＢ＝入力</t>
  </si>
  <si>
    <t>何倍＝答え</t>
  </si>
  <si>
    <t>電圧比</t>
  </si>
  <si>
    <t>ｄＢｍ</t>
  </si>
  <si>
    <t>電力（Ｗ）＝入力</t>
  </si>
  <si>
    <t>ｄＢｍ＝答え</t>
  </si>
  <si>
    <t>dＢμ</t>
  </si>
  <si>
    <t>電圧（Ｖ）＝入力</t>
  </si>
  <si>
    <t>ｄＢμ＝答え</t>
  </si>
  <si>
    <t>電圧（μＶ）＝入力</t>
  </si>
  <si>
    <t>電力（ｍＷ）＝入力</t>
  </si>
  <si>
    <t>ｄＢｍ＝入力</t>
  </si>
  <si>
    <t>電力（Ｗ）＝答え</t>
  </si>
  <si>
    <t>電力（mＷ）＝答え</t>
  </si>
  <si>
    <t>ｄＢμ＝入力</t>
  </si>
  <si>
    <t>電圧（μＶ）＝答え</t>
  </si>
  <si>
    <t>dBμ</t>
  </si>
  <si>
    <t>開放（５０Ω）W→ｄＢμ</t>
  </si>
  <si>
    <t>開放（５０Ω）ｄＢμ→Ｗ</t>
  </si>
  <si>
    <t>開放（５０Ω）ｄＢμ→mＷ</t>
  </si>
  <si>
    <t>ｄＢ　換算</t>
  </si>
  <si>
    <t>de JA8GYQ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</si>
</sst>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3"/>
    </font>
    <font>
      <sz val="6"/>
      <name val="ＭＳ Ｐゴシック"/>
      <family val="3"/>
    </font>
    <font>
      <b/>
      <sz val="14"/>
      <color indexed="9"/>
      <name val="ＭＳ Ｐゴシック"/>
      <family val="3"/>
    </font>
    <font>
      <b/>
      <sz val="16"/>
      <color indexed="9"/>
      <name val="ＭＳ Ｐゴシック"/>
      <family val="3"/>
    </font>
    <font>
      <b/>
      <sz val="11"/>
      <name val="ＭＳ Ｐゴシック"/>
      <family val="3"/>
    </font>
    <font>
      <b/>
      <sz val="11"/>
      <color indexed="8"/>
      <name val="ＭＳ Ｐゴシック"/>
      <family val="3"/>
    </font>
    <font>
      <sz val="16"/>
      <color indexed="9"/>
      <name val="ＭＳ Ｐゴシック"/>
      <family val="3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4"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2" fillId="3" borderId="0" xfId="0" applyFont="1" applyFill="1" applyAlignment="1">
      <alignment horizontal="center" vertical="center"/>
    </xf>
    <xf numFmtId="0" fontId="0" fillId="0" borderId="1" xfId="0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4" fillId="4" borderId="3" xfId="0" applyFont="1" applyFill="1" applyBorder="1" applyAlignment="1" applyProtection="1">
      <alignment horizontal="center" vertical="center"/>
      <protection hidden="1"/>
    </xf>
    <xf numFmtId="0" fontId="4" fillId="4" borderId="4" xfId="0" applyFont="1" applyFill="1" applyBorder="1" applyAlignment="1" applyProtection="1">
      <alignment horizontal="center" vertical="center"/>
      <protection hidden="1"/>
    </xf>
    <xf numFmtId="0" fontId="5" fillId="4" borderId="5" xfId="0" applyFont="1" applyFill="1" applyBorder="1" applyAlignment="1" applyProtection="1">
      <alignment horizontal="center" vertical="center"/>
      <protection hidden="1"/>
    </xf>
    <xf numFmtId="0" fontId="5" fillId="4" borderId="4" xfId="0" applyFont="1" applyFill="1" applyBorder="1" applyAlignment="1" applyProtection="1">
      <alignment horizontal="center" vertical="center"/>
      <protection hidden="1"/>
    </xf>
    <xf numFmtId="0" fontId="4" fillId="4" borderId="5" xfId="0" applyFont="1" applyFill="1" applyBorder="1" applyAlignment="1" applyProtection="1">
      <alignment horizontal="center" vertical="center"/>
      <protection hidden="1"/>
    </xf>
    <xf numFmtId="0" fontId="2" fillId="3" borderId="0" xfId="0" applyFont="1" applyFill="1" applyAlignment="1" applyProtection="1">
      <alignment horizontal="center" vertical="center"/>
      <protection hidden="1"/>
    </xf>
    <xf numFmtId="0" fontId="0" fillId="5" borderId="0" xfId="0" applyFill="1" applyAlignment="1">
      <alignment vertical="center"/>
    </xf>
    <xf numFmtId="0" fontId="3" fillId="5" borderId="0" xfId="0" applyFont="1" applyFill="1" applyAlignment="1">
      <alignment horizontal="center" vertical="center"/>
    </xf>
    <xf numFmtId="0" fontId="6" fillId="5" borderId="0" xfId="0" applyFont="1" applyFill="1" applyAlignment="1">
      <alignment horizontal="center" vertical="center"/>
    </xf>
    <xf numFmtId="0" fontId="0" fillId="6" borderId="6" xfId="0" applyFill="1" applyBorder="1" applyAlignment="1" applyProtection="1">
      <alignment vertical="center"/>
      <protection hidden="1"/>
    </xf>
    <xf numFmtId="0" fontId="3" fillId="7" borderId="0" xfId="0" applyFont="1" applyFill="1" applyAlignment="1" applyProtection="1">
      <alignment horizontal="center" vertical="center"/>
      <protection hidden="1"/>
    </xf>
    <xf numFmtId="0" fontId="6" fillId="7" borderId="0" xfId="0" applyFont="1" applyFill="1" applyAlignment="1" applyProtection="1">
      <alignment horizontal="center" vertical="center"/>
      <protection hidden="1"/>
    </xf>
    <xf numFmtId="0" fontId="2" fillId="3" borderId="7" xfId="0" applyFont="1" applyFill="1" applyBorder="1" applyAlignment="1" applyProtection="1">
      <alignment horizontal="center" vertical="center"/>
      <protection hidden="1"/>
    </xf>
    <xf numFmtId="0" fontId="3" fillId="3" borderId="8" xfId="0" applyFont="1" applyFill="1" applyBorder="1" applyAlignment="1" applyProtection="1">
      <alignment horizontal="center" vertical="center"/>
      <protection hidden="1"/>
    </xf>
    <xf numFmtId="0" fontId="2" fillId="3" borderId="9" xfId="0" applyFont="1" applyFill="1" applyBorder="1" applyAlignment="1" applyProtection="1">
      <alignment horizontal="center" vertical="center"/>
      <protection hidden="1"/>
    </xf>
    <xf numFmtId="0" fontId="2" fillId="3" borderId="10" xfId="0" applyFont="1" applyFill="1" applyBorder="1" applyAlignment="1" applyProtection="1">
      <alignment horizontal="center" vertical="center"/>
      <protection hidden="1"/>
    </xf>
    <xf numFmtId="0" fontId="2" fillId="3" borderId="3" xfId="0" applyFont="1" applyFill="1" applyBorder="1" applyAlignment="1" applyProtection="1">
      <alignment horizontal="center" vertical="center"/>
      <protection hidden="1"/>
    </xf>
    <xf numFmtId="0" fontId="4" fillId="3" borderId="1" xfId="0" applyFont="1" applyFill="1" applyBorder="1" applyAlignment="1" applyProtection="1">
      <alignment horizontal="center" vertical="center"/>
      <protection hidden="1"/>
    </xf>
    <xf numFmtId="0" fontId="2" fillId="3" borderId="1" xfId="0" applyFont="1" applyFill="1" applyBorder="1" applyAlignment="1" applyProtection="1">
      <alignment horizontal="center" vertical="center"/>
      <protection hidden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color rgb="FFFFFF9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52"/>
  <sheetViews>
    <sheetView showGridLines="0" tabSelected="1" workbookViewId="0" topLeftCell="A1">
      <selection activeCell="G38" sqref="G38"/>
    </sheetView>
  </sheetViews>
  <sheetFormatPr defaultColWidth="9.00390625" defaultRowHeight="13.5"/>
  <cols>
    <col min="1" max="1" width="18.75390625" style="0" bestFit="1" customWidth="1"/>
    <col min="2" max="2" width="12.75390625" style="0" bestFit="1" customWidth="1"/>
    <col min="4" max="4" width="12.25390625" style="0" customWidth="1"/>
    <col min="5" max="5" width="18.25390625" style="0" bestFit="1" customWidth="1"/>
    <col min="6" max="6" width="12.75390625" style="0" bestFit="1" customWidth="1"/>
    <col min="7" max="7" width="15.25390625" style="0" bestFit="1" customWidth="1"/>
  </cols>
  <sheetData>
    <row r="1" spans="1:6" ht="13.5">
      <c r="A1" s="11"/>
      <c r="B1" s="11"/>
      <c r="C1" s="11"/>
      <c r="D1" s="11"/>
      <c r="E1" s="11"/>
      <c r="F1" s="11"/>
    </row>
    <row r="2" spans="1:6" ht="13.5">
      <c r="A2" s="11"/>
      <c r="B2" s="11"/>
      <c r="C2" s="11"/>
      <c r="D2" s="11"/>
      <c r="E2" s="11"/>
      <c r="F2" s="11"/>
    </row>
    <row r="3" spans="1:6" ht="18.75">
      <c r="A3" s="15" t="s">
        <v>23</v>
      </c>
      <c r="B3" s="16"/>
      <c r="C3" s="16"/>
      <c r="D3" s="16"/>
      <c r="E3" s="16"/>
      <c r="F3" s="16"/>
    </row>
    <row r="4" spans="1:6" ht="18.75">
      <c r="A4" s="12"/>
      <c r="B4" s="13"/>
      <c r="C4" s="13"/>
      <c r="D4" s="13"/>
      <c r="E4" s="13"/>
      <c r="F4" s="13"/>
    </row>
    <row r="5" spans="1:6" ht="14.25" thickBot="1">
      <c r="A5" s="11"/>
      <c r="B5" s="11"/>
      <c r="C5" s="11"/>
      <c r="D5" s="11"/>
      <c r="E5" s="11"/>
      <c r="F5" s="11"/>
    </row>
    <row r="6" spans="1:6" ht="18" thickBot="1">
      <c r="A6" s="19" t="s">
        <v>0</v>
      </c>
      <c r="B6" s="20"/>
      <c r="C6" s="11"/>
      <c r="D6" s="11"/>
      <c r="E6" s="19" t="s">
        <v>5</v>
      </c>
      <c r="F6" s="20"/>
    </row>
    <row r="7" spans="1:6" ht="13.5">
      <c r="A7" s="5" t="s">
        <v>1</v>
      </c>
      <c r="B7" s="3"/>
      <c r="C7" s="11"/>
      <c r="D7" s="11"/>
      <c r="E7" s="5" t="s">
        <v>1</v>
      </c>
      <c r="F7" s="3"/>
    </row>
    <row r="8" spans="1:6" ht="14.25" thickBot="1">
      <c r="A8" s="6" t="s">
        <v>2</v>
      </c>
      <c r="B8" s="14" t="e">
        <f>10*LOG(B7)</f>
        <v>#NUM!</v>
      </c>
      <c r="C8" s="11"/>
      <c r="D8" s="11"/>
      <c r="E8" s="6" t="s">
        <v>2</v>
      </c>
      <c r="F8" s="14" t="e">
        <f>20*LOG(F7)</f>
        <v>#NUM!</v>
      </c>
    </row>
    <row r="9" spans="1:6" ht="13.5">
      <c r="A9" s="11"/>
      <c r="B9" s="11"/>
      <c r="C9" s="11"/>
      <c r="D9" s="11"/>
      <c r="E9" s="11"/>
      <c r="F9" s="11"/>
    </row>
    <row r="10" spans="1:6" ht="14.25" thickBot="1">
      <c r="A10" s="11"/>
      <c r="B10" s="11"/>
      <c r="C10" s="11"/>
      <c r="D10" s="11"/>
      <c r="E10" s="11"/>
      <c r="F10" s="11"/>
    </row>
    <row r="11" spans="1:6" ht="18" thickBot="1">
      <c r="A11" s="19" t="s">
        <v>0</v>
      </c>
      <c r="B11" s="20"/>
      <c r="C11" s="11"/>
      <c r="D11" s="11"/>
      <c r="E11" s="19" t="s">
        <v>5</v>
      </c>
      <c r="F11" s="20"/>
    </row>
    <row r="12" spans="1:6" ht="13.5">
      <c r="A12" s="5" t="s">
        <v>3</v>
      </c>
      <c r="B12" s="3"/>
      <c r="C12" s="11"/>
      <c r="D12" s="11"/>
      <c r="E12" s="5" t="s">
        <v>3</v>
      </c>
      <c r="F12" s="3"/>
    </row>
    <row r="13" spans="1:6" ht="14.25" thickBot="1">
      <c r="A13" s="6" t="s">
        <v>4</v>
      </c>
      <c r="B13" s="14">
        <f>10^(B12/10)</f>
        <v>1</v>
      </c>
      <c r="C13" s="11"/>
      <c r="D13" s="11"/>
      <c r="E13" s="6" t="s">
        <v>4</v>
      </c>
      <c r="F13" s="14">
        <f>10^(F12/20)</f>
        <v>1</v>
      </c>
    </row>
    <row r="14" spans="1:6" ht="13.5">
      <c r="A14" s="11"/>
      <c r="B14" s="11"/>
      <c r="C14" s="11"/>
      <c r="D14" s="11"/>
      <c r="E14" s="11"/>
      <c r="F14" s="11"/>
    </row>
    <row r="15" spans="1:6" ht="14.25" thickBot="1">
      <c r="A15" s="11"/>
      <c r="B15" s="11"/>
      <c r="C15" s="11"/>
      <c r="D15" s="11"/>
      <c r="E15" s="11"/>
      <c r="F15" s="11"/>
    </row>
    <row r="16" spans="1:6" ht="19.5" thickBot="1">
      <c r="A16" s="17" t="s">
        <v>6</v>
      </c>
      <c r="B16" s="18"/>
      <c r="C16" s="11"/>
      <c r="D16" s="11"/>
      <c r="E16" s="10" t="s">
        <v>9</v>
      </c>
      <c r="F16" s="2"/>
    </row>
    <row r="17" spans="1:6" ht="13.5">
      <c r="A17" s="5" t="s">
        <v>7</v>
      </c>
      <c r="B17" s="3">
        <v>10</v>
      </c>
      <c r="C17" s="11"/>
      <c r="D17" s="11"/>
      <c r="E17" s="5" t="s">
        <v>10</v>
      </c>
      <c r="F17" s="3"/>
    </row>
    <row r="18" spans="1:6" ht="14.25" thickBot="1">
      <c r="A18" s="6" t="s">
        <v>8</v>
      </c>
      <c r="B18" s="14">
        <f>10*LOG(1000*B17)</f>
        <v>40</v>
      </c>
      <c r="C18" s="11"/>
      <c r="D18" s="11"/>
      <c r="E18" s="6" t="s">
        <v>11</v>
      </c>
      <c r="F18" s="14" t="e">
        <f>20*LOG(1000000*F17)</f>
        <v>#NUM!</v>
      </c>
    </row>
    <row r="19" spans="1:6" ht="13.5">
      <c r="A19" s="11"/>
      <c r="B19" s="11"/>
      <c r="C19" s="11"/>
      <c r="D19" s="11"/>
      <c r="E19" s="11"/>
      <c r="F19" s="11"/>
    </row>
    <row r="20" spans="1:6" ht="14.25" thickBot="1">
      <c r="A20" s="11"/>
      <c r="B20" s="11"/>
      <c r="C20" s="11"/>
      <c r="D20" s="11"/>
      <c r="E20" s="11"/>
      <c r="F20" s="11"/>
    </row>
    <row r="21" spans="1:6" ht="19.5" thickBot="1">
      <c r="A21" s="17" t="s">
        <v>6</v>
      </c>
      <c r="B21" s="18"/>
      <c r="C21" s="11"/>
      <c r="D21" s="11"/>
      <c r="E21" s="10" t="s">
        <v>9</v>
      </c>
      <c r="F21" s="2"/>
    </row>
    <row r="22" spans="1:6" ht="13.5">
      <c r="A22" s="5" t="s">
        <v>13</v>
      </c>
      <c r="B22" s="3"/>
      <c r="C22" s="11"/>
      <c r="D22" s="11"/>
      <c r="E22" s="5" t="s">
        <v>12</v>
      </c>
      <c r="F22" s="3"/>
    </row>
    <row r="23" spans="1:6" ht="14.25" thickBot="1">
      <c r="A23" s="6" t="s">
        <v>8</v>
      </c>
      <c r="B23" s="14" t="e">
        <f>10*LOG(B22)</f>
        <v>#NUM!</v>
      </c>
      <c r="C23" s="11"/>
      <c r="D23" s="11"/>
      <c r="E23" s="6" t="s">
        <v>11</v>
      </c>
      <c r="F23" s="14" t="e">
        <f>20*LOG(F22)</f>
        <v>#NUM!</v>
      </c>
    </row>
    <row r="24" spans="1:6" ht="13.5">
      <c r="A24" s="11"/>
      <c r="B24" s="11"/>
      <c r="C24" s="11"/>
      <c r="D24" s="11"/>
      <c r="E24" s="11"/>
      <c r="F24" s="11"/>
    </row>
    <row r="25" spans="1:6" ht="14.25" thickBot="1">
      <c r="A25" s="11"/>
      <c r="B25" s="11"/>
      <c r="C25" s="11"/>
      <c r="D25" s="11"/>
      <c r="E25" s="11"/>
      <c r="F25" s="11"/>
    </row>
    <row r="26" spans="1:7" ht="19.5" thickBot="1">
      <c r="A26" s="17" t="s">
        <v>6</v>
      </c>
      <c r="B26" s="18"/>
      <c r="C26" s="11"/>
      <c r="D26" s="11"/>
      <c r="E26" s="19" t="s">
        <v>19</v>
      </c>
      <c r="F26" s="20"/>
      <c r="G26" s="1"/>
    </row>
    <row r="27" spans="1:6" ht="13.5">
      <c r="A27" s="5" t="s">
        <v>14</v>
      </c>
      <c r="B27" s="3"/>
      <c r="C27" s="11"/>
      <c r="D27" s="11"/>
      <c r="E27" s="5" t="s">
        <v>17</v>
      </c>
      <c r="F27" s="3"/>
    </row>
    <row r="28" spans="1:6" ht="14.25" thickBot="1">
      <c r="A28" s="6" t="s">
        <v>16</v>
      </c>
      <c r="B28" s="14">
        <f>10^(B27/10)</f>
        <v>1</v>
      </c>
      <c r="C28" s="11"/>
      <c r="D28" s="11"/>
      <c r="E28" s="6" t="s">
        <v>18</v>
      </c>
      <c r="F28" s="14">
        <f>10^(F27/20)</f>
        <v>1</v>
      </c>
    </row>
    <row r="29" spans="1:6" ht="14.25" thickBot="1">
      <c r="A29" s="6" t="s">
        <v>15</v>
      </c>
      <c r="B29" s="14">
        <f>B28/1000</f>
        <v>0.001</v>
      </c>
      <c r="C29" s="11"/>
      <c r="D29" s="11"/>
      <c r="E29" s="11"/>
      <c r="F29" s="11"/>
    </row>
    <row r="30" spans="1:6" ht="14.25" thickBot="1">
      <c r="A30" s="11"/>
      <c r="B30" s="11"/>
      <c r="C30" s="11"/>
      <c r="D30" s="11"/>
      <c r="E30" s="11"/>
      <c r="F30" s="11"/>
    </row>
    <row r="31" spans="1:6" ht="17.25">
      <c r="A31" s="11"/>
      <c r="B31" s="11"/>
      <c r="C31" s="11"/>
      <c r="D31" s="11"/>
      <c r="E31" s="21" t="s">
        <v>20</v>
      </c>
      <c r="F31" s="22"/>
    </row>
    <row r="32" spans="1:6" ht="13.5">
      <c r="A32" s="11"/>
      <c r="B32" s="11"/>
      <c r="C32" s="11"/>
      <c r="D32" s="11"/>
      <c r="E32" s="9" t="s">
        <v>7</v>
      </c>
      <c r="F32" s="4"/>
    </row>
    <row r="33" spans="1:6" ht="14.25" thickBot="1">
      <c r="A33" s="11"/>
      <c r="B33" s="11"/>
      <c r="C33" s="11"/>
      <c r="D33" s="11"/>
      <c r="E33" s="6" t="s">
        <v>11</v>
      </c>
      <c r="F33" s="14" t="e">
        <f>10*LOG(F32*1000)+113</f>
        <v>#NUM!</v>
      </c>
    </row>
    <row r="34" spans="1:6" ht="13.5">
      <c r="A34" s="11"/>
      <c r="B34" s="11"/>
      <c r="C34" s="11"/>
      <c r="D34" s="11"/>
      <c r="E34" s="11"/>
      <c r="F34" s="11"/>
    </row>
    <row r="35" spans="1:6" ht="14.25" thickBot="1">
      <c r="A35" s="11"/>
      <c r="B35" s="11"/>
      <c r="C35" s="11"/>
      <c r="D35" s="11"/>
      <c r="E35" s="11"/>
      <c r="F35" s="11"/>
    </row>
    <row r="36" spans="1:6" ht="17.25">
      <c r="A36" s="21" t="s">
        <v>22</v>
      </c>
      <c r="B36" s="23"/>
      <c r="C36" s="11"/>
      <c r="D36" s="11"/>
      <c r="E36" s="21" t="s">
        <v>21</v>
      </c>
      <c r="F36" s="23"/>
    </row>
    <row r="37" spans="1:6" ht="13.5">
      <c r="A37" s="7" t="s">
        <v>17</v>
      </c>
      <c r="B37" s="4">
        <v>113</v>
      </c>
      <c r="C37" s="11"/>
      <c r="D37" s="11"/>
      <c r="E37" s="7" t="s">
        <v>17</v>
      </c>
      <c r="F37" s="4">
        <v>153</v>
      </c>
    </row>
    <row r="38" spans="1:6" ht="14.25" thickBot="1">
      <c r="A38" s="8" t="s">
        <v>16</v>
      </c>
      <c r="B38" s="14">
        <f>10^((B37-113)/10)</f>
        <v>1</v>
      </c>
      <c r="C38" s="11"/>
      <c r="D38" s="11"/>
      <c r="E38" s="8" t="s">
        <v>15</v>
      </c>
      <c r="F38" s="14">
        <f>(10^((F37-113)/10))/1000</f>
        <v>10</v>
      </c>
    </row>
    <row r="39" spans="1:6" ht="13.5">
      <c r="A39" s="11"/>
      <c r="B39" s="11"/>
      <c r="C39" s="11"/>
      <c r="D39" s="11"/>
      <c r="E39" s="11"/>
      <c r="F39" s="11"/>
    </row>
    <row r="40" spans="1:6" ht="13.5">
      <c r="A40" s="11"/>
      <c r="B40" s="11"/>
      <c r="C40" s="11"/>
      <c r="D40" s="11"/>
      <c r="E40" s="11"/>
      <c r="F40" s="11"/>
    </row>
    <row r="41" spans="1:6" ht="13.5">
      <c r="A41" s="11"/>
      <c r="B41" s="11"/>
      <c r="C41" s="11"/>
      <c r="D41" s="11"/>
      <c r="E41" s="11"/>
      <c r="F41" s="11"/>
    </row>
    <row r="42" spans="1:6" ht="18.75">
      <c r="A42" s="15" t="s">
        <v>24</v>
      </c>
      <c r="B42" s="16"/>
      <c r="C42" s="16"/>
      <c r="D42" s="16"/>
      <c r="E42" s="16"/>
      <c r="F42" s="16"/>
    </row>
    <row r="43" spans="1:6" ht="13.5">
      <c r="A43" s="11"/>
      <c r="B43" s="11"/>
      <c r="C43" s="11"/>
      <c r="D43" s="11"/>
      <c r="E43" s="11"/>
      <c r="F43" s="11"/>
    </row>
    <row r="44" spans="1:6" ht="13.5">
      <c r="A44" s="11"/>
      <c r="B44" s="11"/>
      <c r="C44" s="11"/>
      <c r="D44" s="11"/>
      <c r="E44" s="11"/>
      <c r="F44" s="11"/>
    </row>
    <row r="45" spans="1:6" ht="13.5">
      <c r="A45" s="11"/>
      <c r="B45" s="11"/>
      <c r="C45" s="11"/>
      <c r="D45" s="11"/>
      <c r="E45" s="11"/>
      <c r="F45" s="11"/>
    </row>
    <row r="46" spans="1:6" ht="13.5">
      <c r="A46" s="11"/>
      <c r="B46" s="11"/>
      <c r="C46" s="11"/>
      <c r="D46" s="11"/>
      <c r="E46" s="11"/>
      <c r="F46" s="11"/>
    </row>
    <row r="47" spans="1:6" ht="13.5">
      <c r="A47" s="11"/>
      <c r="B47" s="11"/>
      <c r="C47" s="11"/>
      <c r="D47" s="11"/>
      <c r="E47" s="11"/>
      <c r="F47" s="11"/>
    </row>
    <row r="48" spans="1:6" ht="13.5">
      <c r="A48" s="11"/>
      <c r="B48" s="11"/>
      <c r="C48" s="11"/>
      <c r="D48" s="11"/>
      <c r="E48" s="11"/>
      <c r="F48" s="11"/>
    </row>
    <row r="49" spans="1:6" ht="13.5">
      <c r="A49" s="11"/>
      <c r="B49" s="11"/>
      <c r="C49" s="11"/>
      <c r="D49" s="11"/>
      <c r="E49" s="11"/>
      <c r="F49" s="11"/>
    </row>
    <row r="50" spans="1:6" ht="13.5">
      <c r="A50" s="11"/>
      <c r="B50" s="11"/>
      <c r="C50" s="11"/>
      <c r="D50" s="11"/>
      <c r="E50" s="11"/>
      <c r="F50" s="11"/>
    </row>
    <row r="51" spans="1:6" ht="13.5">
      <c r="A51" s="11"/>
      <c r="B51" s="11"/>
      <c r="C51" s="11"/>
      <c r="D51" s="11"/>
      <c r="E51" s="11"/>
      <c r="F51" s="11"/>
    </row>
    <row r="52" spans="1:6" ht="13.5">
      <c r="A52" s="11"/>
      <c r="B52" s="11"/>
      <c r="C52" s="11"/>
      <c r="D52" s="11"/>
      <c r="E52" s="11"/>
      <c r="F52" s="11"/>
    </row>
  </sheetData>
  <sheetProtection password="8391" sheet="1" objects="1" scenarios="1"/>
  <mergeCells count="13">
    <mergeCell ref="A3:F3"/>
    <mergeCell ref="A6:B6"/>
    <mergeCell ref="E6:F6"/>
    <mergeCell ref="E11:F11"/>
    <mergeCell ref="A42:F42"/>
    <mergeCell ref="A16:B16"/>
    <mergeCell ref="A11:B11"/>
    <mergeCell ref="A21:B21"/>
    <mergeCell ref="A26:B26"/>
    <mergeCell ref="E26:F26"/>
    <mergeCell ref="E31:F31"/>
    <mergeCell ref="E36:F36"/>
    <mergeCell ref="A36:B36"/>
  </mergeCells>
  <conditionalFormatting sqref="B8 B18 B23 F8 F18 F23 F33">
    <cfRule type="expression" priority="1" dxfId="0" stopIfTrue="1">
      <formula>ISERROR(B8)</formula>
    </cfRule>
  </conditionalFormatting>
  <printOptions/>
  <pageMargins left="0.75" right="0.75" top="1" bottom="1" header="0.512" footer="0.512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FreeSpace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Oba-Q</dc:creator>
  <cp:keywords/>
  <dc:description/>
  <cp:lastModifiedBy>Oba-Q</cp:lastModifiedBy>
  <cp:lastPrinted>2004-02-06T16:26:48Z</cp:lastPrinted>
  <dcterms:created xsi:type="dcterms:W3CDTF">2004-02-05T06:21:55Z</dcterms:created>
  <dcterms:modified xsi:type="dcterms:W3CDTF">2004-10-11T06:15:49Z</dcterms:modified>
  <cp:category/>
  <cp:version/>
  <cp:contentType/>
  <cp:contentStatus/>
</cp:coreProperties>
</file>